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hs1\Downloads\"/>
    </mc:Choice>
  </mc:AlternateContent>
  <xr:revisionPtr revIDLastSave="0" documentId="13_ncr:1_{8BAC29AD-65D4-44CD-908A-7CBCB7378D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  <c r="E4" i="1"/>
  <c r="B4" i="1" s="1"/>
  <c r="E5" i="1"/>
  <c r="B5" i="1" s="1"/>
  <c r="E6" i="1"/>
  <c r="B6" i="1" s="1"/>
  <c r="E7" i="1"/>
  <c r="B7" i="1" s="1"/>
  <c r="E8" i="1"/>
  <c r="B8" i="1" s="1"/>
  <c r="F4" i="1"/>
  <c r="C4" i="1" s="1"/>
  <c r="F5" i="1"/>
  <c r="C5" i="1" s="1"/>
  <c r="F6" i="1"/>
  <c r="C6" i="1" s="1"/>
  <c r="F7" i="1"/>
  <c r="C7" i="1" s="1"/>
  <c r="F8" i="1"/>
  <c r="C8" i="1" s="1"/>
  <c r="D6" i="1" l="1"/>
  <c r="D4" i="1"/>
  <c r="D5" i="1"/>
  <c r="D8" i="1"/>
  <c r="D7" i="1"/>
</calcChain>
</file>

<file path=xl/sharedStrings.xml><?xml version="1.0" encoding="utf-8"?>
<sst xmlns="http://schemas.openxmlformats.org/spreadsheetml/2006/main" count="31" uniqueCount="28">
  <si>
    <t>Floor Current(uA)</t>
  </si>
  <si>
    <t>Fix Searching Current(mA)</t>
  </si>
  <si>
    <t>Comments</t>
  </si>
  <si>
    <t>Application</t>
  </si>
  <si>
    <t>Fix Interval(s)</t>
  </si>
  <si>
    <t>Run Time(day)</t>
  </si>
  <si>
    <t>Batteray Voltage(v)</t>
  </si>
  <si>
    <t>Power Loss Rate</t>
  </si>
  <si>
    <t>Regular GPS TTFF(s)</t>
  </si>
  <si>
    <t>A- GPS TTFF(s)</t>
  </si>
  <si>
    <t>Regular GPS</t>
  </si>
  <si>
    <t>Assited GPS</t>
  </si>
  <si>
    <t>10s Interval/1350mAh</t>
  </si>
  <si>
    <t>1min Interval/1350mAh</t>
  </si>
  <si>
    <t>10min Interval/1350mAh</t>
  </si>
  <si>
    <t>1h Interval/1350mAh</t>
  </si>
  <si>
    <t>1day Interval/1350mAh</t>
  </si>
  <si>
    <t>Output</t>
  </si>
  <si>
    <t>Input</t>
  </si>
  <si>
    <t>Measurment</t>
  </si>
  <si>
    <t>Power Voltage(v)</t>
  </si>
  <si>
    <t>Thingy91 use a rechargeable Li-Po battery with 1350 mAh capacity.</t>
  </si>
  <si>
    <t>Battery Capacity (mAh)</t>
  </si>
  <si>
    <t xml:space="preserve">A-GPS Handling Period(s) </t>
  </si>
  <si>
    <t>A-GPS Handling Current(mA)</t>
  </si>
  <si>
    <t>Power Saving Percentage</t>
  </si>
  <si>
    <t>Average Electric Power(mW)</t>
  </si>
  <si>
    <t>A-GPS/GPS Run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</si>
</sst>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64" fontId="1" fillId="2" borderId="1" xfId="1" applyNumberFormat="1" applyBorder="1"/>
    <xf numFmtId="165" fontId="1" fillId="2" borderId="1" xfId="1" applyNumberFormat="1" applyBorder="1"/>
    <xf numFmtId="0" fontId="1" fillId="2" borderId="1" xfId="1" applyNumberFormat="1" applyBorder="1" applyAlignment="1">
      <alignment vertical="center" wrapText="1"/>
    </xf>
    <xf numFmtId="0" fontId="2" fillId="3" borderId="1" xfId="2" applyNumberFormat="1" applyBorder="1" applyAlignment="1">
      <alignment vertical="center" wrapText="1"/>
    </xf>
    <xf numFmtId="0" fontId="2" fillId="3" borderId="1" xfId="2" applyBorder="1"/>
    <xf numFmtId="9" fontId="2" fillId="3" borderId="1" xfId="2" applyNumberFormat="1" applyBorder="1"/>
    <xf numFmtId="9" fontId="1" fillId="2" borderId="1" xfId="3" applyFont="1" applyFill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1" applyBorder="1" applyAlignment="1">
      <alignment horizontal="center"/>
    </xf>
    <xf numFmtId="0" fontId="2" fillId="3" borderId="1" xfId="2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0" fontId="1" fillId="2" borderId="6" xfId="1" applyBorder="1" applyAlignment="1">
      <alignment horizontal="center"/>
    </xf>
  </cellXfs>
  <cellStyles count="4">
    <cellStyle name="20% - Accent4" xfId="2" builtinId="42"/>
    <cellStyle name="Good" xfId="1" builtinId="2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zoomScale="70" zoomScaleNormal="70" workbookViewId="0">
      <selection activeCell="D15" sqref="D15"/>
    </sheetView>
  </sheetViews>
  <sheetFormatPr defaultRowHeight="15" x14ac:dyDescent="0.25"/>
  <cols>
    <col min="1" max="1" width="23.42578125" customWidth="1"/>
    <col min="2" max="2" width="19.28515625" customWidth="1"/>
    <col min="3" max="4" width="13.28515625" customWidth="1"/>
    <col min="5" max="5" width="15.85546875" customWidth="1"/>
    <col min="6" max="7" width="17.140625" customWidth="1"/>
    <col min="8" max="8" width="12.42578125" customWidth="1"/>
    <col min="9" max="9" width="13" customWidth="1"/>
    <col min="10" max="10" width="15" customWidth="1"/>
    <col min="11" max="11" width="12" customWidth="1"/>
    <col min="12" max="12" width="12.85546875" customWidth="1"/>
    <col min="13" max="13" width="10" customWidth="1"/>
    <col min="14" max="14" width="15.28515625" customWidth="1"/>
    <col min="15" max="15" width="14.85546875" customWidth="1"/>
    <col min="16" max="16" width="11.140625" customWidth="1"/>
    <col min="17" max="17" width="15.7109375" customWidth="1"/>
    <col min="18" max="18" width="17.28515625" customWidth="1"/>
    <col min="19" max="19" width="56.140625" customWidth="1"/>
  </cols>
  <sheetData>
    <row r="1" spans="1:19" x14ac:dyDescent="0.25">
      <c r="A1" s="1"/>
      <c r="B1" s="15" t="s">
        <v>17</v>
      </c>
      <c r="C1" s="16"/>
      <c r="D1" s="16"/>
      <c r="E1" s="16"/>
      <c r="F1" s="16"/>
      <c r="G1" s="17"/>
      <c r="H1" s="12" t="s">
        <v>18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3" t="s">
        <v>2</v>
      </c>
    </row>
    <row r="2" spans="1:19" ht="23.25" customHeight="1" x14ac:dyDescent="0.25">
      <c r="A2" s="9" t="s">
        <v>3</v>
      </c>
      <c r="B2" s="11" t="s">
        <v>5</v>
      </c>
      <c r="C2" s="11"/>
      <c r="D2" s="11"/>
      <c r="E2" s="15" t="s">
        <v>26</v>
      </c>
      <c r="F2" s="16"/>
      <c r="G2" s="17"/>
      <c r="H2" s="12" t="s">
        <v>3</v>
      </c>
      <c r="I2" s="12"/>
      <c r="J2" s="12"/>
      <c r="K2" s="12"/>
      <c r="L2" s="12" t="s">
        <v>19</v>
      </c>
      <c r="M2" s="12"/>
      <c r="N2" s="12"/>
      <c r="O2" s="12"/>
      <c r="P2" s="12"/>
      <c r="Q2" s="12"/>
      <c r="R2" s="12"/>
      <c r="S2" s="13"/>
    </row>
    <row r="3" spans="1:19" ht="50.25" customHeight="1" x14ac:dyDescent="0.25">
      <c r="A3" s="10"/>
      <c r="B3" s="4" t="s">
        <v>11</v>
      </c>
      <c r="C3" s="4" t="s">
        <v>10</v>
      </c>
      <c r="D3" s="4" t="s">
        <v>27</v>
      </c>
      <c r="E3" s="4" t="s">
        <v>11</v>
      </c>
      <c r="F3" s="4" t="s">
        <v>10</v>
      </c>
      <c r="G3" s="4" t="s">
        <v>25</v>
      </c>
      <c r="H3" s="5" t="s">
        <v>4</v>
      </c>
      <c r="I3" s="5" t="s">
        <v>22</v>
      </c>
      <c r="J3" s="5" t="s">
        <v>6</v>
      </c>
      <c r="K3" s="5" t="s">
        <v>7</v>
      </c>
      <c r="L3" s="5" t="s">
        <v>20</v>
      </c>
      <c r="M3" s="5" t="s">
        <v>0</v>
      </c>
      <c r="N3" s="5" t="s">
        <v>1</v>
      </c>
      <c r="O3" s="5" t="s">
        <v>8</v>
      </c>
      <c r="P3" s="5" t="s">
        <v>9</v>
      </c>
      <c r="Q3" s="5" t="s">
        <v>23</v>
      </c>
      <c r="R3" s="5" t="s">
        <v>24</v>
      </c>
      <c r="S3" s="14" t="s">
        <v>21</v>
      </c>
    </row>
    <row r="4" spans="1:19" ht="15" customHeight="1" x14ac:dyDescent="0.25">
      <c r="A4" s="1" t="s">
        <v>12</v>
      </c>
      <c r="B4" s="2">
        <f>I4*J4*(1-K4)/E4/24</f>
        <v>3.2165124242810426</v>
      </c>
      <c r="C4" s="2">
        <f>I4*J4*(1-K4)/F4/24</f>
        <v>1.3570327956614123</v>
      </c>
      <c r="D4" s="2">
        <f>B4/C4</f>
        <v>2.3702540090148134</v>
      </c>
      <c r="E4" s="3">
        <f>L4*(R4*Q4+N4*P4+M4*0.001*H4)/(Q4+P4+H4)</f>
        <v>51.764140173410397</v>
      </c>
      <c r="F4" s="3">
        <f>L4*(N4*O4+M4*0.001*H4)/(H4+O4)</f>
        <v>122.69416076923076</v>
      </c>
      <c r="G4" s="8">
        <f>(F4-E4)/F4</f>
        <v>0.57810428916196799</v>
      </c>
      <c r="H4" s="6">
        <v>10</v>
      </c>
      <c r="I4" s="6">
        <v>1350</v>
      </c>
      <c r="J4" s="6">
        <v>3.7</v>
      </c>
      <c r="K4" s="7">
        <v>0.2</v>
      </c>
      <c r="L4" s="6">
        <v>3.3</v>
      </c>
      <c r="M4" s="6">
        <v>2.19</v>
      </c>
      <c r="N4" s="6">
        <v>50</v>
      </c>
      <c r="O4" s="6">
        <v>29</v>
      </c>
      <c r="P4" s="6">
        <v>1.4</v>
      </c>
      <c r="Q4" s="6">
        <v>9.36</v>
      </c>
      <c r="R4" s="6">
        <v>27.31</v>
      </c>
      <c r="S4" s="14"/>
    </row>
    <row r="5" spans="1:19" x14ac:dyDescent="0.25">
      <c r="A5" s="1" t="s">
        <v>13</v>
      </c>
      <c r="B5" s="2">
        <f>I5*J5*(1-K5)/E5/24</f>
        <v>10.959726038942506</v>
      </c>
      <c r="C5" s="2">
        <f>I5*J5*(1-K5)/F5/24</f>
        <v>3.0965845891307127</v>
      </c>
      <c r="D5" s="2">
        <f t="shared" ref="D5:D8" si="0">B5/C5</f>
        <v>3.5392948984542905</v>
      </c>
      <c r="E5" s="3">
        <f t="shared" ref="E5:E8" si="1">L5*(R5*Q5+N5*P5+M5*0.001*H5)/(Q5+P5+H5)</f>
        <v>15.191985585076308</v>
      </c>
      <c r="F5" s="3">
        <f>L5*(N5*O5+M5*0.001*H5)/(H5+O5)</f>
        <v>53.768917078651683</v>
      </c>
      <c r="G5" s="8">
        <f t="shared" ref="G5:G8" si="2">(F5-E5)/F5</f>
        <v>0.71745784720094152</v>
      </c>
      <c r="H5" s="6">
        <v>60</v>
      </c>
      <c r="I5" s="6">
        <v>1350</v>
      </c>
      <c r="J5" s="6">
        <v>3.7</v>
      </c>
      <c r="K5" s="7">
        <v>0.2</v>
      </c>
      <c r="L5" s="6">
        <v>3.3</v>
      </c>
      <c r="M5" s="6">
        <v>2.19</v>
      </c>
      <c r="N5" s="6">
        <v>50</v>
      </c>
      <c r="O5" s="6">
        <v>29</v>
      </c>
      <c r="P5" s="6">
        <v>1.4</v>
      </c>
      <c r="Q5" s="6">
        <v>9.36</v>
      </c>
      <c r="R5" s="6">
        <v>27.31</v>
      </c>
      <c r="S5" s="14"/>
    </row>
    <row r="6" spans="1:19" x14ac:dyDescent="0.25">
      <c r="A6" s="1" t="s">
        <v>14</v>
      </c>
      <c r="B6" s="2">
        <f>I6*J6*(1-K6)/E6/24</f>
        <v>94.255927411447956</v>
      </c>
      <c r="C6" s="2">
        <f>I6*J6*(1-K6)/F6/24</f>
        <v>21.867017813449806</v>
      </c>
      <c r="D6" s="2">
        <f t="shared" si="0"/>
        <v>4.3104152662954212</v>
      </c>
      <c r="E6" s="3">
        <f t="shared" si="1"/>
        <v>1.7664671556748968</v>
      </c>
      <c r="F6" s="3">
        <f>L6*(N6*O6+M6*0.001*H6)/(H6+O6)</f>
        <v>7.614206995230524</v>
      </c>
      <c r="G6" s="8">
        <f t="shared" si="2"/>
        <v>0.76800379123112927</v>
      </c>
      <c r="H6" s="6">
        <v>600</v>
      </c>
      <c r="I6" s="6">
        <v>1350</v>
      </c>
      <c r="J6" s="6">
        <v>3.7</v>
      </c>
      <c r="K6" s="7">
        <v>0.2</v>
      </c>
      <c r="L6" s="6">
        <v>3.3</v>
      </c>
      <c r="M6" s="6">
        <v>2.19</v>
      </c>
      <c r="N6" s="6">
        <v>50</v>
      </c>
      <c r="O6" s="6">
        <v>29</v>
      </c>
      <c r="P6" s="6">
        <v>1.4</v>
      </c>
      <c r="Q6" s="6">
        <v>9.36</v>
      </c>
      <c r="R6" s="6">
        <v>27.31</v>
      </c>
      <c r="S6" s="14"/>
    </row>
    <row r="7" spans="1:19" x14ac:dyDescent="0.25">
      <c r="A7" s="1" t="s">
        <v>15</v>
      </c>
      <c r="B7" s="2">
        <f>I7*J7*(1-K7)/E7/24</f>
        <v>546.25545881524795</v>
      </c>
      <c r="C7" s="2">
        <f>I7*J7*(1-K7)/F7/24</f>
        <v>125.59267092206612</v>
      </c>
      <c r="D7" s="2">
        <f t="shared" si="0"/>
        <v>4.3494214654787875</v>
      </c>
      <c r="E7" s="3">
        <f t="shared" si="1"/>
        <v>0.304802446022444</v>
      </c>
      <c r="F7" s="3">
        <f>L7*(N7*O7+M7*0.001*H7)/(H7+O7)</f>
        <v>1.3257143014604575</v>
      </c>
      <c r="G7" s="8">
        <f t="shared" si="2"/>
        <v>0.77008436456734164</v>
      </c>
      <c r="H7" s="6">
        <v>3600</v>
      </c>
      <c r="I7" s="6">
        <v>1350</v>
      </c>
      <c r="J7" s="6">
        <v>3.7</v>
      </c>
      <c r="K7" s="7">
        <v>0.2</v>
      </c>
      <c r="L7" s="6">
        <v>3.3</v>
      </c>
      <c r="M7" s="6">
        <v>2.19</v>
      </c>
      <c r="N7" s="6">
        <v>50</v>
      </c>
      <c r="O7" s="6">
        <v>29</v>
      </c>
      <c r="P7" s="6">
        <v>1.4</v>
      </c>
      <c r="Q7" s="6">
        <v>9.36</v>
      </c>
      <c r="R7" s="6">
        <v>27.31</v>
      </c>
      <c r="S7" s="14"/>
    </row>
    <row r="8" spans="1:19" x14ac:dyDescent="0.25">
      <c r="A8" s="1" t="s">
        <v>16</v>
      </c>
      <c r="B8" s="2">
        <f>I8*J8*(1-K8)/E8/24</f>
        <v>8468.3317966322156</v>
      </c>
      <c r="C8" s="2">
        <f>I8*J8*(1-K8)/F8/24</f>
        <v>2660.2570430565038</v>
      </c>
      <c r="D8" s="2">
        <f t="shared" si="0"/>
        <v>3.1832757735705575</v>
      </c>
      <c r="E8" s="3">
        <f t="shared" si="1"/>
        <v>1.9661487527710669E-2</v>
      </c>
      <c r="F8" s="3">
        <f>L8*(N8*O8+M8*0.001*H8)/(H8+O8)</f>
        <v>6.2587936919321047E-2</v>
      </c>
      <c r="G8" s="8">
        <f t="shared" si="2"/>
        <v>0.68585819415879923</v>
      </c>
      <c r="H8" s="6">
        <v>86400</v>
      </c>
      <c r="I8" s="6">
        <v>1350</v>
      </c>
      <c r="J8" s="6">
        <v>3.7</v>
      </c>
      <c r="K8" s="7">
        <v>0.2</v>
      </c>
      <c r="L8" s="6">
        <v>3.3</v>
      </c>
      <c r="M8" s="6">
        <v>2.19</v>
      </c>
      <c r="N8" s="6">
        <v>50</v>
      </c>
      <c r="O8" s="6">
        <v>29</v>
      </c>
      <c r="P8" s="6">
        <v>1.4</v>
      </c>
      <c r="Q8" s="6">
        <v>9.36</v>
      </c>
      <c r="R8" s="6">
        <v>27.31</v>
      </c>
      <c r="S8" s="14"/>
    </row>
    <row r="9" spans="1:19" x14ac:dyDescent="0.25">
      <c r="A9" s="1"/>
      <c r="B9" s="2"/>
      <c r="C9" s="2"/>
      <c r="D9" s="2"/>
      <c r="E9" s="3"/>
      <c r="F9" s="3"/>
      <c r="G9" s="3"/>
      <c r="H9" s="6"/>
      <c r="I9" s="6"/>
      <c r="J9" s="6"/>
      <c r="K9" s="7"/>
      <c r="L9" s="6"/>
      <c r="M9" s="6"/>
      <c r="N9" s="6"/>
      <c r="O9" s="6"/>
      <c r="P9" s="6"/>
      <c r="Q9" s="6"/>
      <c r="R9" s="6"/>
      <c r="S9" s="14"/>
    </row>
    <row r="10" spans="1:19" x14ac:dyDescent="0.25">
      <c r="A10" s="1"/>
      <c r="B10" s="2"/>
      <c r="C10" s="2"/>
      <c r="D10" s="2"/>
      <c r="E10" s="3"/>
      <c r="F10" s="3"/>
      <c r="G10" s="3"/>
      <c r="H10" s="6"/>
      <c r="I10" s="6"/>
      <c r="J10" s="6"/>
      <c r="K10" s="7"/>
      <c r="L10" s="6"/>
      <c r="M10" s="6"/>
      <c r="N10" s="6"/>
      <c r="O10" s="6"/>
      <c r="P10" s="6"/>
      <c r="Q10" s="6"/>
      <c r="R10" s="6"/>
      <c r="S10" s="14"/>
    </row>
    <row r="11" spans="1:19" x14ac:dyDescent="0.25">
      <c r="A11" s="1"/>
      <c r="B11" s="2"/>
      <c r="C11" s="2"/>
      <c r="D11" s="2"/>
      <c r="E11" s="3"/>
      <c r="F11" s="3"/>
      <c r="G11" s="3"/>
      <c r="H11" s="6"/>
      <c r="I11" s="6"/>
      <c r="J11" s="6"/>
      <c r="K11" s="7"/>
      <c r="L11" s="6"/>
      <c r="M11" s="6"/>
      <c r="N11" s="6"/>
      <c r="O11" s="6"/>
      <c r="P11" s="6"/>
      <c r="Q11" s="6"/>
      <c r="R11" s="6"/>
      <c r="S11" s="14"/>
    </row>
  </sheetData>
  <mergeCells count="9">
    <mergeCell ref="A2:A3"/>
    <mergeCell ref="B2:D2"/>
    <mergeCell ref="L2:R2"/>
    <mergeCell ref="H2:K2"/>
    <mergeCell ref="S1:S2"/>
    <mergeCell ref="S3:S11"/>
    <mergeCell ref="H1:R1"/>
    <mergeCell ref="E2:G2"/>
    <mergeCell ref="B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Shao, Charlie</dc:creator>
  <cp:lastModifiedBy>Shao, Charlie</cp:lastModifiedBy>
  <dcterms:created xsi:type="dcterms:W3CDTF">2015-06-05T18:17:20Z</dcterms:created>
  <dcterms:modified xsi:type="dcterms:W3CDTF">2023-03-22T12:40:36Z</dcterms:modified>
</cp:coreProperties>
</file>